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firstSheet="2" activeTab="13"/>
  </bookViews>
  <sheets>
    <sheet name="00" sheetId="5" r:id="rId1"/>
    <sheet name="01器械伤害" sheetId="1" r:id="rId2"/>
    <sheet name="02群伤计算" sheetId="3" r:id="rId3"/>
    <sheet name="闪避计算" sheetId="13" r:id="rId4"/>
    <sheet name="03藤甲计算" sheetId="2" r:id="rId5"/>
    <sheet name="04长枪计算" sheetId="4" r:id="rId6"/>
    <sheet name="05护盾演示" sheetId="6" r:id="rId7"/>
    <sheet name="06虎豹骑计算" sheetId="7" r:id="rId8"/>
    <sheet name="07卸甲计算" sheetId="8" r:id="rId9"/>
    <sheet name="08铁骑计算" sheetId="9" r:id="rId10"/>
    <sheet name="09战象计算" sheetId="10" r:id="rId11"/>
    <sheet name="10大弓计算" sheetId="11" r:id="rId12"/>
    <sheet name="11艨艟计算" sheetId="12" r:id="rId13"/>
    <sheet name="伤害buff计算" sheetId="14" r:id="rId14"/>
  </sheets>
  <calcPr calcId="144525"/>
</workbook>
</file>

<file path=xl/sharedStrings.xml><?xml version="1.0" encoding="utf-8"?>
<sst xmlns="http://schemas.openxmlformats.org/spreadsheetml/2006/main" count="45" uniqueCount="35">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</sst>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0">
    <font>
      <sz val="11"/>
      <color theme="1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799981688894314"/>
        <bgColor indexed="64"/>
      </patternFill>
    </fill>
  </fills>
  <borders count="9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" fillId="14" borderId="0" applyNumberFormat="0" applyBorder="0" applyAlignment="0" applyProtection="0">
      <alignment vertical="center"/>
    </xf>
    <xf numFmtId="0" fontId="5" fillId="16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" fillId="8" borderId="0" applyNumberFormat="0" applyBorder="0" applyAlignment="0" applyProtection="0">
      <alignment vertical="center"/>
    </xf>
    <xf numFmtId="0" fontId="3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" fillId="13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17" borderId="3" applyNumberFormat="0" applyFont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" fillId="20" borderId="0" applyNumberFormat="0" applyBorder="0" applyAlignment="0" applyProtection="0">
      <alignment vertical="center"/>
    </xf>
    <xf numFmtId="0" fontId="9" fillId="0" borderId="5" applyNumberFormat="0" applyFill="0" applyAlignment="0" applyProtection="0">
      <alignment vertical="center"/>
    </xf>
    <xf numFmtId="0" fontId="1" fillId="25" borderId="0" applyNumberFormat="0" applyBorder="0" applyAlignment="0" applyProtection="0">
      <alignment vertical="center"/>
    </xf>
    <xf numFmtId="0" fontId="14" fillId="27" borderId="6" applyNumberFormat="0" applyAlignment="0" applyProtection="0">
      <alignment vertical="center"/>
    </xf>
    <xf numFmtId="0" fontId="15" fillId="27" borderId="2" applyNumberFormat="0" applyAlignment="0" applyProtection="0">
      <alignment vertical="center"/>
    </xf>
    <xf numFmtId="0" fontId="4" fillId="15" borderId="1" applyNumberFormat="0" applyAlignment="0" applyProtection="0">
      <alignment vertical="center"/>
    </xf>
    <xf numFmtId="0" fontId="2" fillId="7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16" fillId="0" borderId="7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2" fillId="6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2" fillId="26" borderId="0" applyNumberFormat="0" applyBorder="0" applyAlignment="0" applyProtection="0">
      <alignment vertical="center"/>
    </xf>
    <xf numFmtId="0" fontId="2" fillId="22" borderId="0" applyNumberFormat="0" applyBorder="0" applyAlignment="0" applyProtection="0">
      <alignment vertical="center"/>
    </xf>
    <xf numFmtId="0" fontId="2" fillId="5" borderId="0" applyNumberFormat="0" applyBorder="0" applyAlignment="0" applyProtection="0">
      <alignment vertical="center"/>
    </xf>
    <xf numFmtId="0" fontId="2" fillId="3" borderId="0" applyNumberFormat="0" applyBorder="0" applyAlignment="0" applyProtection="0">
      <alignment vertical="center"/>
    </xf>
    <xf numFmtId="0" fontId="1" fillId="31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2" fillId="32" borderId="0" applyNumberFormat="0" applyBorder="0" applyAlignment="0" applyProtection="0">
      <alignment vertical="center"/>
    </xf>
    <xf numFmtId="0" fontId="2" fillId="18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2" fillId="9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2" fillId="12" borderId="0" applyNumberFormat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</cellStyleXfs>
  <cellXfs count="1">
    <xf numFmtId="0" fontId="0" fillId="0" borderId="0" xfId="0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7" Type="http://schemas.openxmlformats.org/officeDocument/2006/relationships/sharedStrings" Target="sharedStrings.xml"/><Relationship Id="rId16" Type="http://schemas.openxmlformats.org/officeDocument/2006/relationships/styles" Target="styles.xml"/><Relationship Id="rId15" Type="http://schemas.openxmlformats.org/officeDocument/2006/relationships/theme" Target="theme/theme1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17</xdr:col>
      <xdr:colOff>610235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20</v>
      </c>
      <c r="E1" t="s">
        <v>21</v>
      </c>
    </row>
    <row r="2" spans="1:6">
      <c r="A2" t="s">
        <v>22</v>
      </c>
      <c r="B2">
        <v>210</v>
      </c>
      <c r="E2" t="s">
        <v>23</v>
      </c>
      <c r="F2">
        <v>75</v>
      </c>
    </row>
    <row r="3" spans="1:6">
      <c r="A3" t="s">
        <v>24</v>
      </c>
      <c r="B3">
        <v>20</v>
      </c>
      <c r="E3" t="s">
        <v>19</v>
      </c>
      <c r="F3">
        <v>20</v>
      </c>
    </row>
    <row r="4" spans="1:6">
      <c r="A4" t="s">
        <v>25</v>
      </c>
      <c r="B4">
        <v>3</v>
      </c>
      <c r="E4" t="s">
        <v>25</v>
      </c>
      <c r="F4">
        <v>3</v>
      </c>
    </row>
    <row r="5" spans="1:6">
      <c r="A5" t="s">
        <v>24</v>
      </c>
      <c r="B5">
        <f>20+3*B4</f>
        <v>29</v>
      </c>
      <c r="E5" t="s">
        <v>23</v>
      </c>
      <c r="F5">
        <f>F2*(1+15/100)</f>
        <v>86.25</v>
      </c>
    </row>
    <row r="6" spans="1:6">
      <c r="A6" t="s">
        <v>26</v>
      </c>
      <c r="B6">
        <f>B2*0.71</f>
        <v>149.1</v>
      </c>
      <c r="E6" t="s">
        <v>26</v>
      </c>
      <c r="F6">
        <f>F5*0.8</f>
        <v>69</v>
      </c>
    </row>
    <row r="7" spans="1:2">
      <c r="A7" t="s">
        <v>27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28</v>
      </c>
    </row>
    <row r="2" spans="1:2">
      <c r="A2" t="s">
        <v>29</v>
      </c>
      <c r="B2">
        <v>75</v>
      </c>
    </row>
    <row r="3" spans="1:2">
      <c r="A3" t="s">
        <v>30</v>
      </c>
      <c r="B3">
        <v>20</v>
      </c>
    </row>
    <row r="4" spans="1:2">
      <c r="A4" t="s">
        <v>26</v>
      </c>
      <c r="B4">
        <f>B2*0.8</f>
        <v>60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31</v>
      </c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32</v>
      </c>
    </row>
    <row r="2" spans="1:1">
      <c r="A2" t="s">
        <v>33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tabSelected="1"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34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2" sqref="A2"/>
    </sheetView>
  </sheetViews>
  <sheetFormatPr defaultColWidth="9" defaultRowHeight="14.4"/>
  <sheetData>
    <row r="1" spans="1:1">
      <c r="A1" t="s">
        <v>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</v>
      </c>
    </row>
    <row r="2" spans="2:2">
      <c r="B2" t="s">
        <v>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3</v>
      </c>
      <c r="B3" t="s">
        <v>4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6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8</v>
      </c>
      <c r="E1" t="s">
        <v>9</v>
      </c>
    </row>
    <row r="2" spans="1:5">
      <c r="A2" t="s">
        <v>10</v>
      </c>
      <c r="B2">
        <v>180</v>
      </c>
      <c r="D2" t="s">
        <v>11</v>
      </c>
      <c r="E2">
        <v>180</v>
      </c>
    </row>
    <row r="3" spans="1:5">
      <c r="A3" t="s">
        <v>12</v>
      </c>
      <c r="B3">
        <v>1.8</v>
      </c>
      <c r="C3">
        <f>205/1200</f>
        <v>0.170833333333333</v>
      </c>
      <c r="D3" t="s">
        <v>13</v>
      </c>
      <c r="E3">
        <v>20</v>
      </c>
    </row>
    <row r="4" spans="1:6">
      <c r="A4" t="s">
        <v>10</v>
      </c>
      <c r="B4">
        <f>B2*B3</f>
        <v>324</v>
      </c>
      <c r="D4" t="s">
        <v>12</v>
      </c>
      <c r="E4">
        <v>21</v>
      </c>
      <c r="F4">
        <f>311/1200</f>
        <v>0.259166666666667</v>
      </c>
    </row>
    <row r="5" spans="1:5">
      <c r="A5" t="s">
        <v>14</v>
      </c>
      <c r="B5">
        <v>20</v>
      </c>
      <c r="D5" t="s">
        <v>15</v>
      </c>
      <c r="E5">
        <v>41</v>
      </c>
    </row>
    <row r="6" spans="1:5">
      <c r="A6" t="s">
        <v>16</v>
      </c>
      <c r="B6">
        <f>B4*0.8</f>
        <v>259.2</v>
      </c>
      <c r="D6" t="s">
        <v>16</v>
      </c>
      <c r="E6">
        <f>E2*0.59</f>
        <v>106.2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17</v>
      </c>
    </row>
    <row r="2" spans="1:2">
      <c r="A2" t="s">
        <v>18</v>
      </c>
      <c r="B2">
        <v>180</v>
      </c>
    </row>
    <row r="3" spans="1:2">
      <c r="A3" t="s">
        <v>19</v>
      </c>
      <c r="B3">
        <v>20</v>
      </c>
    </row>
    <row r="4" spans="1:2">
      <c r="A4" t="s">
        <v>16</v>
      </c>
      <c r="B4">
        <f>B2*0.8</f>
        <v>144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00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2021-09-29T12:52:06Z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